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" l="1"/>
  <c r="F26" i="1"/>
  <c r="G26" i="1"/>
  <c r="H26" i="1"/>
  <c r="I26" i="1"/>
  <c r="J26" i="1"/>
  <c r="K26" i="1"/>
  <c r="L26" i="1"/>
  <c r="M26" i="1"/>
  <c r="N26" i="1"/>
  <c r="O26" i="1"/>
  <c r="E27" i="1"/>
  <c r="F27" i="1"/>
  <c r="G27" i="1"/>
  <c r="H27" i="1"/>
  <c r="I27" i="1"/>
  <c r="J27" i="1"/>
  <c r="K27" i="1"/>
  <c r="L27" i="1"/>
  <c r="M27" i="1"/>
  <c r="N27" i="1"/>
  <c r="O27" i="1"/>
  <c r="D27" i="1"/>
  <c r="D26" i="1"/>
  <c r="E25" i="1"/>
  <c r="F25" i="1"/>
  <c r="G25" i="1"/>
  <c r="H25" i="1"/>
  <c r="I25" i="1"/>
  <c r="J25" i="1"/>
  <c r="K25" i="1"/>
  <c r="L25" i="1"/>
  <c r="M25" i="1"/>
  <c r="N25" i="1"/>
  <c r="O25" i="1"/>
  <c r="D25" i="1"/>
  <c r="C26" i="1" l="1"/>
  <c r="C16" i="1"/>
  <c r="C5" i="1"/>
  <c r="C4" i="1"/>
  <c r="C27" i="1" l="1"/>
  <c r="C25" i="1"/>
  <c r="C17" i="1"/>
  <c r="C3" i="1" l="1"/>
  <c r="C15" i="1"/>
</calcChain>
</file>

<file path=xl/sharedStrings.xml><?xml version="1.0" encoding="utf-8"?>
<sst xmlns="http://schemas.openxmlformats.org/spreadsheetml/2006/main" count="30" uniqueCount="9">
  <si>
    <t>Годишно</t>
  </si>
  <si>
    <t>Бруто произведена ел. енегия</t>
  </si>
  <si>
    <t>MWh</t>
  </si>
  <si>
    <t>Собствено потребление</t>
  </si>
  <si>
    <t>/Изп. Директор/</t>
  </si>
  <si>
    <t>Георги Георгиев</t>
  </si>
  <si>
    <t>Нетно произведена ел. Енергия</t>
  </si>
  <si>
    <t>Отчетна информация 2024 - 2025 - ТЕЦ 500 дка.</t>
  </si>
  <si>
    <t>Отчетна информация 2024 - ТЕЦ 500 дка.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</si>
</sst>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b/>
      <sz val="9.5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.5"/>
      <name val="Times New Roman"/>
      <family val="1"/>
      <charset val="204"/>
    </font>
    <font>
      <sz val="10"/>
      <name val="Times New Roman"/>
      <family val="1"/>
      <charset val="204"/>
    </font>
    <font>
      <b/>
      <sz val="9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wrapText="1"/>
    </xf>
    <xf numFmtId="3" fontId="2" fillId="0" borderId="1" xfId="0" applyNumberFormat="1" applyFont="1" applyBorder="1"/>
    <xf numFmtId="0" fontId="2" fillId="0" borderId="0" xfId="0" applyFont="1" applyAlignment="1">
      <alignment wrapText="1"/>
    </xf>
    <xf numFmtId="0" fontId="3" fillId="0" borderId="0" xfId="0" applyFont="1"/>
    <xf numFmtId="3" fontId="2" fillId="0" borderId="0" xfId="0" applyNumberFormat="1" applyFont="1"/>
    <xf numFmtId="3" fontId="2" fillId="2" borderId="1" xfId="0" applyNumberFormat="1" applyFont="1" applyFill="1" applyBorder="1"/>
    <xf numFmtId="3" fontId="4" fillId="2" borderId="1" xfId="0" applyNumberFormat="1" applyFont="1" applyFill="1" applyBorder="1" applyAlignment="1" applyProtection="1">
      <alignment horizontal="right" vertical="center"/>
      <protection locked="0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tabSelected="1" workbookViewId="0">
      <selection activeCell="O18" sqref="O18"/>
    </sheetView>
  </sheetViews>
  <sheetFormatPr defaultColWidth="9.140625" defaultRowHeight="12.75" x14ac:dyDescent="0.2"/>
  <cols>
    <col min="1" max="1" width="24.7109375" style="6" customWidth="1"/>
    <col min="2" max="2" width="7.140625" style="3" customWidth="1"/>
    <col min="3" max="3" width="8" style="1" customWidth="1"/>
    <col min="4" max="4" width="7.28515625" style="1" customWidth="1"/>
    <col min="5" max="5" width="8" style="1" customWidth="1"/>
    <col min="6" max="7" width="7.7109375" style="1" customWidth="1"/>
    <col min="8" max="8" width="7.28515625" style="1" customWidth="1"/>
    <col min="9" max="9" width="7.42578125" style="1" customWidth="1"/>
    <col min="10" max="10" width="7.28515625" style="1" customWidth="1"/>
    <col min="11" max="11" width="7.5703125" style="1" customWidth="1"/>
    <col min="12" max="12" width="7.85546875" style="1" customWidth="1"/>
    <col min="13" max="13" width="8" style="1" customWidth="1"/>
    <col min="14" max="14" width="7.7109375" style="1" customWidth="1"/>
    <col min="15" max="15" width="7.140625" style="1" customWidth="1"/>
    <col min="16" max="16384" width="9.140625" style="1"/>
  </cols>
  <sheetData>
    <row r="1" spans="1:15" x14ac:dyDescent="0.2">
      <c r="A1" s="16" t="s">
        <v>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</row>
    <row r="2" spans="1:15" s="3" customFormat="1" x14ac:dyDescent="0.2">
      <c r="A2" s="11"/>
      <c r="B2" s="12"/>
      <c r="C2" s="13" t="s">
        <v>0</v>
      </c>
      <c r="D2" s="14">
        <v>1.2023999999999999</v>
      </c>
      <c r="E2" s="14">
        <v>2.2023999999999999</v>
      </c>
      <c r="F2" s="14">
        <v>3.2023999999999999</v>
      </c>
      <c r="G2" s="14">
        <v>4.2023999999999999</v>
      </c>
      <c r="H2" s="14">
        <v>5.2023999999999999</v>
      </c>
      <c r="I2" s="14">
        <v>6.2023999999999999</v>
      </c>
      <c r="J2" s="14">
        <v>7.2023999999999999</v>
      </c>
      <c r="K2" s="14">
        <v>8.2024000000000008</v>
      </c>
      <c r="L2" s="14">
        <v>9.2024000000000008</v>
      </c>
      <c r="M2" s="14">
        <v>10.202400000000001</v>
      </c>
      <c r="N2" s="14">
        <v>11.202400000000001</v>
      </c>
      <c r="O2" s="14">
        <v>12.202400000000001</v>
      </c>
    </row>
    <row r="3" spans="1:15" ht="25.5" x14ac:dyDescent="0.2">
      <c r="A3" s="4" t="s">
        <v>1</v>
      </c>
      <c r="B3" s="2" t="s">
        <v>2</v>
      </c>
      <c r="C3" s="5">
        <f>SUM(D3:O3)</f>
        <v>14566.264999999999</v>
      </c>
      <c r="D3" s="5">
        <v>2303.6790000000001</v>
      </c>
      <c r="E3" s="5">
        <v>2276.7930000000001</v>
      </c>
      <c r="F3" s="5">
        <v>1590.652</v>
      </c>
      <c r="G3" s="5">
        <v>755.64499999999998</v>
      </c>
      <c r="H3" s="5">
        <v>762.27200000000005</v>
      </c>
      <c r="I3" s="5">
        <v>640.279</v>
      </c>
      <c r="J3" s="5">
        <v>686.72</v>
      </c>
      <c r="K3" s="5">
        <v>889.77499999999998</v>
      </c>
      <c r="L3" s="5">
        <v>884.55600000000004</v>
      </c>
      <c r="M3" s="5">
        <v>687.85699999999997</v>
      </c>
      <c r="N3" s="5">
        <v>1403.259</v>
      </c>
      <c r="O3" s="5">
        <v>1684.778</v>
      </c>
    </row>
    <row r="4" spans="1:15" x14ac:dyDescent="0.2">
      <c r="A4" s="4" t="s">
        <v>3</v>
      </c>
      <c r="B4" s="2" t="s">
        <v>2</v>
      </c>
      <c r="C4" s="5">
        <f>SUM(D4:O4)</f>
        <v>726.44900000000007</v>
      </c>
      <c r="D4" s="5">
        <v>114.999</v>
      </c>
      <c r="E4" s="5">
        <v>113.511</v>
      </c>
      <c r="F4" s="5">
        <v>79.444000000000003</v>
      </c>
      <c r="G4" s="5">
        <v>37.631</v>
      </c>
      <c r="H4" s="5">
        <v>37.994</v>
      </c>
      <c r="I4" s="5">
        <v>31.885000000000002</v>
      </c>
      <c r="J4" s="5">
        <v>34.238</v>
      </c>
      <c r="K4" s="5">
        <v>44.399000000000001</v>
      </c>
      <c r="L4" s="5">
        <v>44.058</v>
      </c>
      <c r="M4" s="5">
        <v>34.313000000000002</v>
      </c>
      <c r="N4" s="5">
        <v>69.867000000000004</v>
      </c>
      <c r="O4" s="5">
        <v>84.11</v>
      </c>
    </row>
    <row r="5" spans="1:15" ht="25.5" x14ac:dyDescent="0.2">
      <c r="A5" s="4" t="s">
        <v>6</v>
      </c>
      <c r="B5" s="2" t="s">
        <v>2</v>
      </c>
      <c r="C5" s="5">
        <f>SUM(D5:O5)</f>
        <v>13839.815999999999</v>
      </c>
      <c r="D5" s="5">
        <v>2188.6799999999998</v>
      </c>
      <c r="E5" s="5">
        <v>2163.2820000000002</v>
      </c>
      <c r="F5" s="5">
        <v>1511.2080000000001</v>
      </c>
      <c r="G5" s="5">
        <v>718.01400000000001</v>
      </c>
      <c r="H5" s="5">
        <v>724.27800000000002</v>
      </c>
      <c r="I5" s="5">
        <v>608.39400000000001</v>
      </c>
      <c r="J5" s="5">
        <v>652.48199999999997</v>
      </c>
      <c r="K5" s="5">
        <v>845.37599999999998</v>
      </c>
      <c r="L5" s="5">
        <v>840.49800000000005</v>
      </c>
      <c r="M5" s="5">
        <v>653.54399999999998</v>
      </c>
      <c r="N5" s="5">
        <v>1333.3920000000001</v>
      </c>
      <c r="O5" s="5">
        <v>1600.6679999999999</v>
      </c>
    </row>
    <row r="7" spans="1:15" x14ac:dyDescent="0.2">
      <c r="M7" s="7" t="s">
        <v>5</v>
      </c>
    </row>
    <row r="8" spans="1:15" x14ac:dyDescent="0.2">
      <c r="C8" s="8"/>
      <c r="D8" s="8"/>
      <c r="N8" s="15" t="s">
        <v>4</v>
      </c>
      <c r="O8" s="15"/>
    </row>
    <row r="9" spans="1:15" x14ac:dyDescent="0.2">
      <c r="N9" s="15"/>
      <c r="O9" s="15"/>
    </row>
    <row r="13" spans="1:15" x14ac:dyDescent="0.2">
      <c r="A13" s="16" t="s">
        <v>7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</row>
    <row r="14" spans="1:15" s="3" customFormat="1" x14ac:dyDescent="0.2">
      <c r="A14" s="11"/>
      <c r="B14" s="12"/>
      <c r="C14" s="13" t="s">
        <v>0</v>
      </c>
      <c r="D14" s="14">
        <v>7.2023999999999999</v>
      </c>
      <c r="E14" s="14">
        <v>8.2024000000000008</v>
      </c>
      <c r="F14" s="14">
        <v>9.2024000000000008</v>
      </c>
      <c r="G14" s="14">
        <v>10.202400000000001</v>
      </c>
      <c r="H14" s="14">
        <v>11.202400000000001</v>
      </c>
      <c r="I14" s="14">
        <v>12.202400000000001</v>
      </c>
      <c r="J14" s="14">
        <v>1.2024999999999999</v>
      </c>
      <c r="K14" s="14">
        <v>2.2025000000000001</v>
      </c>
      <c r="L14" s="14">
        <v>3.2025000000000001</v>
      </c>
      <c r="M14" s="14">
        <v>4.2024999999999997</v>
      </c>
      <c r="N14" s="14">
        <v>5.2024999999999997</v>
      </c>
      <c r="O14" s="14">
        <v>6.2024999999999997</v>
      </c>
    </row>
    <row r="15" spans="1:15" ht="25.5" x14ac:dyDescent="0.2">
      <c r="A15" s="4" t="s">
        <v>1</v>
      </c>
      <c r="B15" s="2" t="s">
        <v>2</v>
      </c>
      <c r="C15" s="5">
        <f>SUM(D15:O15)</f>
        <v>15882.987999999998</v>
      </c>
      <c r="D15" s="5">
        <v>686.72</v>
      </c>
      <c r="E15" s="5">
        <v>889.77499999999998</v>
      </c>
      <c r="F15" s="5">
        <v>884.55600000000004</v>
      </c>
      <c r="G15" s="5">
        <v>687.85699999999997</v>
      </c>
      <c r="H15" s="5">
        <v>1403.259</v>
      </c>
      <c r="I15" s="5">
        <v>1684.778</v>
      </c>
      <c r="J15" s="5">
        <v>2238.8629999999998</v>
      </c>
      <c r="K15" s="5">
        <v>2194.38</v>
      </c>
      <c r="L15" s="9">
        <v>2246.4</v>
      </c>
      <c r="M15" s="9">
        <v>1728</v>
      </c>
      <c r="N15" s="9">
        <v>1152</v>
      </c>
      <c r="O15" s="9">
        <v>86.4</v>
      </c>
    </row>
    <row r="16" spans="1:15" x14ac:dyDescent="0.2">
      <c r="A16" s="4" t="s">
        <v>3</v>
      </c>
      <c r="B16" s="2" t="s">
        <v>2</v>
      </c>
      <c r="C16" s="5">
        <f>SUM(D16:O16)</f>
        <v>810.7879999999999</v>
      </c>
      <c r="D16" s="5">
        <v>34.238</v>
      </c>
      <c r="E16" s="5">
        <v>44.399000000000001</v>
      </c>
      <c r="F16" s="5">
        <v>44.058</v>
      </c>
      <c r="G16" s="5">
        <v>34.313000000000002</v>
      </c>
      <c r="H16" s="5">
        <v>69.867000000000004</v>
      </c>
      <c r="I16" s="5">
        <v>84.11</v>
      </c>
      <c r="J16" s="5">
        <v>111.611</v>
      </c>
      <c r="K16" s="5">
        <v>109.524</v>
      </c>
      <c r="L16" s="9">
        <v>112.646</v>
      </c>
      <c r="M16" s="9">
        <v>89.28</v>
      </c>
      <c r="N16" s="9">
        <v>63.11</v>
      </c>
      <c r="O16" s="9">
        <v>13.632</v>
      </c>
    </row>
    <row r="17" spans="1:15" ht="25.5" x14ac:dyDescent="0.2">
      <c r="A17" s="4" t="s">
        <v>6</v>
      </c>
      <c r="B17" s="2" t="s">
        <v>2</v>
      </c>
      <c r="C17" s="5">
        <f>SUM(D17:O17)</f>
        <v>15072.199999999999</v>
      </c>
      <c r="D17" s="5">
        <v>652.48199999999997</v>
      </c>
      <c r="E17" s="5">
        <v>845.37599999999998</v>
      </c>
      <c r="F17" s="5">
        <v>840.49800000000005</v>
      </c>
      <c r="G17" s="5">
        <v>653.54399999999998</v>
      </c>
      <c r="H17" s="5">
        <v>1333.3920000000001</v>
      </c>
      <c r="I17" s="5">
        <v>1600.6679999999999</v>
      </c>
      <c r="J17" s="5">
        <v>2127.252</v>
      </c>
      <c r="K17" s="5">
        <v>2084.8560000000002</v>
      </c>
      <c r="L17" s="9">
        <v>2133.7539999999999</v>
      </c>
      <c r="M17" s="9">
        <v>1638.72</v>
      </c>
      <c r="N17" s="9">
        <v>1088.8900000000001</v>
      </c>
      <c r="O17" s="9">
        <v>72.768000000000001</v>
      </c>
    </row>
    <row r="19" spans="1:15" x14ac:dyDescent="0.2">
      <c r="M19" s="7" t="s">
        <v>5</v>
      </c>
    </row>
    <row r="20" spans="1:15" x14ac:dyDescent="0.2">
      <c r="N20" s="15" t="s">
        <v>4</v>
      </c>
      <c r="O20" s="15"/>
    </row>
    <row r="21" spans="1:15" x14ac:dyDescent="0.2">
      <c r="N21" s="15"/>
      <c r="O21" s="15"/>
    </row>
    <row r="23" spans="1:15" x14ac:dyDescent="0.2">
      <c r="A23" s="16" t="s">
        <v>7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5" s="3" customFormat="1" x14ac:dyDescent="0.2">
      <c r="A24" s="11"/>
      <c r="B24" s="12"/>
      <c r="C24" s="13" t="s">
        <v>0</v>
      </c>
      <c r="D24" s="14">
        <v>7.2024999999999997</v>
      </c>
      <c r="E24" s="14">
        <v>8.2025000000000006</v>
      </c>
      <c r="F24" s="14">
        <v>9.2025000000000006</v>
      </c>
      <c r="G24" s="14">
        <v>10.202500000000001</v>
      </c>
      <c r="H24" s="14">
        <v>11.202500000000001</v>
      </c>
      <c r="I24" s="14">
        <v>12.202500000000001</v>
      </c>
      <c r="J24" s="14">
        <v>1.2025999999999999</v>
      </c>
      <c r="K24" s="14">
        <v>2.2025999999999999</v>
      </c>
      <c r="L24" s="14">
        <v>3.2025999999999999</v>
      </c>
      <c r="M24" s="14">
        <v>4.2026000000000003</v>
      </c>
      <c r="N24" s="14">
        <v>5.2026000000000003</v>
      </c>
      <c r="O24" s="14">
        <v>6.2026000000000003</v>
      </c>
    </row>
    <row r="25" spans="1:15" ht="25.5" x14ac:dyDescent="0.2">
      <c r="A25" s="4" t="s">
        <v>1</v>
      </c>
      <c r="B25" s="2" t="s">
        <v>2</v>
      </c>
      <c r="C25" s="5">
        <f>SUM(D25:O25)</f>
        <v>15882.987999999998</v>
      </c>
      <c r="D25" s="10">
        <f>+D15</f>
        <v>686.72</v>
      </c>
      <c r="E25" s="10">
        <f t="shared" ref="E25:O25" si="0">+E15</f>
        <v>889.77499999999998</v>
      </c>
      <c r="F25" s="10">
        <f t="shared" si="0"/>
        <v>884.55600000000004</v>
      </c>
      <c r="G25" s="10">
        <f t="shared" si="0"/>
        <v>687.85699999999997</v>
      </c>
      <c r="H25" s="10">
        <f t="shared" si="0"/>
        <v>1403.259</v>
      </c>
      <c r="I25" s="10">
        <f t="shared" si="0"/>
        <v>1684.778</v>
      </c>
      <c r="J25" s="10">
        <f t="shared" si="0"/>
        <v>2238.8629999999998</v>
      </c>
      <c r="K25" s="10">
        <f t="shared" si="0"/>
        <v>2194.38</v>
      </c>
      <c r="L25" s="10">
        <f t="shared" si="0"/>
        <v>2246.4</v>
      </c>
      <c r="M25" s="10">
        <f t="shared" si="0"/>
        <v>1728</v>
      </c>
      <c r="N25" s="10">
        <f t="shared" si="0"/>
        <v>1152</v>
      </c>
      <c r="O25" s="10">
        <f t="shared" si="0"/>
        <v>86.4</v>
      </c>
    </row>
    <row r="26" spans="1:15" x14ac:dyDescent="0.2">
      <c r="A26" s="4" t="s">
        <v>3</v>
      </c>
      <c r="B26" s="2" t="s">
        <v>2</v>
      </c>
      <c r="C26" s="5">
        <f>SUM(D26:O26)</f>
        <v>810.7879999999999</v>
      </c>
      <c r="D26" s="10">
        <f>+D16</f>
        <v>34.238</v>
      </c>
      <c r="E26" s="10">
        <f t="shared" ref="E26:O26" si="1">+E16</f>
        <v>44.399000000000001</v>
      </c>
      <c r="F26" s="10">
        <f t="shared" si="1"/>
        <v>44.058</v>
      </c>
      <c r="G26" s="10">
        <f t="shared" si="1"/>
        <v>34.313000000000002</v>
      </c>
      <c r="H26" s="10">
        <f t="shared" si="1"/>
        <v>69.867000000000004</v>
      </c>
      <c r="I26" s="10">
        <f t="shared" si="1"/>
        <v>84.11</v>
      </c>
      <c r="J26" s="10">
        <f t="shared" si="1"/>
        <v>111.611</v>
      </c>
      <c r="K26" s="10">
        <f t="shared" si="1"/>
        <v>109.524</v>
      </c>
      <c r="L26" s="10">
        <f t="shared" si="1"/>
        <v>112.646</v>
      </c>
      <c r="M26" s="10">
        <f t="shared" si="1"/>
        <v>89.28</v>
      </c>
      <c r="N26" s="10">
        <f t="shared" si="1"/>
        <v>63.11</v>
      </c>
      <c r="O26" s="10">
        <f t="shared" si="1"/>
        <v>13.632</v>
      </c>
    </row>
    <row r="27" spans="1:15" ht="25.5" x14ac:dyDescent="0.2">
      <c r="A27" s="4" t="s">
        <v>6</v>
      </c>
      <c r="B27" s="2" t="s">
        <v>2</v>
      </c>
      <c r="C27" s="5">
        <f>SUM(D27:O27)</f>
        <v>15072.199999999999</v>
      </c>
      <c r="D27" s="10">
        <f>+D17</f>
        <v>652.48199999999997</v>
      </c>
      <c r="E27" s="10">
        <f t="shared" ref="E27:O27" si="2">+E17</f>
        <v>845.37599999999998</v>
      </c>
      <c r="F27" s="10">
        <f t="shared" si="2"/>
        <v>840.49800000000005</v>
      </c>
      <c r="G27" s="10">
        <f t="shared" si="2"/>
        <v>653.54399999999998</v>
      </c>
      <c r="H27" s="10">
        <f t="shared" si="2"/>
        <v>1333.3920000000001</v>
      </c>
      <c r="I27" s="10">
        <f t="shared" si="2"/>
        <v>1600.6679999999999</v>
      </c>
      <c r="J27" s="10">
        <f t="shared" si="2"/>
        <v>2127.252</v>
      </c>
      <c r="K27" s="10">
        <f t="shared" si="2"/>
        <v>2084.8560000000002</v>
      </c>
      <c r="L27" s="10">
        <f t="shared" si="2"/>
        <v>2133.7539999999999</v>
      </c>
      <c r="M27" s="10">
        <f t="shared" si="2"/>
        <v>1638.72</v>
      </c>
      <c r="N27" s="10">
        <f t="shared" si="2"/>
        <v>1088.8900000000001</v>
      </c>
      <c r="O27" s="10">
        <f t="shared" si="2"/>
        <v>72.768000000000001</v>
      </c>
    </row>
    <row r="29" spans="1:15" x14ac:dyDescent="0.2">
      <c r="M29" s="7" t="s">
        <v>5</v>
      </c>
    </row>
    <row r="30" spans="1:15" x14ac:dyDescent="0.2">
      <c r="L30" s="8"/>
      <c r="M30" s="8"/>
      <c r="N30" s="15" t="s">
        <v>4</v>
      </c>
      <c r="O30" s="15"/>
    </row>
    <row r="31" spans="1:15" x14ac:dyDescent="0.2">
      <c r="N31" s="15"/>
      <c r="O31" s="15"/>
    </row>
  </sheetData>
  <mergeCells count="6">
    <mergeCell ref="N30:O31"/>
    <mergeCell ref="A1:O1"/>
    <mergeCell ref="N8:O9"/>
    <mergeCell ref="A13:O13"/>
    <mergeCell ref="N20:O21"/>
    <mergeCell ref="A23:O2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2025-03-27T14:32:14Z</dcterms:modified>
</cp:coreProperties>
</file>